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8915" windowHeight="11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<sst xmlns="http://schemas.openxmlformats.org/spreadsheetml/2006/main" count="13" uniqueCount="13">
  <si>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delta y (px)</t>
  </si>
  <si>
    <t>Messung</t>
  </si>
  <si>
    <t>delta t (s)</t>
  </si>
  <si>
    <t>P1</t>
  </si>
  <si>
    <t>P2</t>
  </si>
  <si>
    <t>Umrechungsfaktor (px -&gt; m)</t>
  </si>
  <si>
    <t>Blitz-Frequenz (Hz)</t>
  </si>
  <si>
    <t>BITTE AUSFÜLLEN</t>
  </si>
  <si>
    <t>Pixelabstand(px)</t>
  </si>
  <si>
    <t>Weg (m)</t>
  </si>
  <si>
    <t>bekannte Längendiffernenz in (m)</t>
  </si>
  <si>
    <t>&lt;-- Zwei beliebige Punkte wählen (Pixel ermitteln)</t>
  </si>
  <si>
    <t>, von denen die Längendifferenz bekannt ist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</si>
</sst>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vertAlign val="superscript"/>
      <sz val="10"/>
      <color indexed="8"/>
      <name val="Calibri"/>
      <family val="0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name val="Calibri"/>
      <family val="2"/>
    </font>
    <font>
      <b/>
      <sz val="10"/>
      <color indexed="8"/>
      <name val="Calibri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41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9" applyNumberFormat="0" applyAlignment="0" applyProtection="0"/>
  </cellStyleXfs>
  <cellXfs count="19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19" borderId="10" xfId="0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2" fontId="20" fillId="0" borderId="0" xfId="0" applyNumberFormat="1" applyFont="1" applyFill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2" fontId="0" fillId="0" borderId="0" xfId="0" applyNumberFormat="1" applyFill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0" xfId="0" applyAlignment="1" quotePrefix="1">
      <alignment horizontal="center" vertical="center"/>
    </xf>
    <xf numFmtId="2" fontId="0" fillId="0" borderId="0" xfId="0" applyNumberFormat="1" applyFill="1" applyAlignment="1">
      <alignment horizontal="center" vertical="center"/>
    </xf>
    <xf numFmtId="0" fontId="0" fillId="19" borderId="0" xfId="0" applyFill="1" applyAlignment="1">
      <alignment horizontal="center" vertical="center"/>
    </xf>
    <xf numFmtId="0" fontId="0" fillId="0" borderId="0" xfId="0" applyAlignment="1">
      <alignment horizontal="left" vertical="top"/>
    </xf>
    <xf numFmtId="2" fontId="0" fillId="0" borderId="10" xfId="0" applyNumberFormat="1" applyFill="1" applyBorder="1" applyAlignment="1">
      <alignment horizontal="center" vertical="center"/>
    </xf>
    <xf numFmtId="0" fontId="0" fillId="19" borderId="0" xfId="0" applyFill="1" applyAlignment="1">
      <alignment horizontal="center" vertical="center" wrapText="1"/>
    </xf>
    <xf numFmtId="0" fontId="0" fillId="0" borderId="0" xfId="0" applyAlignment="1">
      <alignment horizontal="left" vertic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2"/>
          <c:y val="-0.0085"/>
          <c:w val="0.59625"/>
          <c:h val="0.933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poly"/>
            <c:order val="2"/>
            <c:dispEq val="1"/>
            <c:dispRSqr val="0"/>
            <c:trendlineLbl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Tabelle1!$C$10:$K$10</c:f>
              <c:numCache/>
            </c:numRef>
          </c:xVal>
          <c:yVal>
            <c:numRef>
              <c:f>Tabelle1!$C$12:$K$12</c:f>
              <c:numCache/>
            </c:numRef>
          </c:yVal>
          <c:smooth val="0"/>
        </c:ser>
        <c:axId val="265653"/>
        <c:axId val="2390878"/>
      </c:scatterChart>
      <c:valAx>
        <c:axId val="2656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Zeit (s)</a:t>
                </a:r>
              </a:p>
            </c:rich>
          </c:tx>
          <c:layout>
            <c:manualLayout>
              <c:xMode val="factor"/>
              <c:yMode val="factor"/>
              <c:x val="0.02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90878"/>
        <c:crosses val="autoZero"/>
        <c:crossBetween val="midCat"/>
        <c:dispUnits/>
      </c:valAx>
      <c:valAx>
        <c:axId val="23908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Weg (m)</a:t>
                </a:r>
              </a:p>
            </c:rich>
          </c:tx>
          <c:layout>
            <c:manualLayout>
              <c:xMode val="factor"/>
              <c:yMode val="factor"/>
              <c:x val="-0.018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5653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86"/>
          <c:y val="0.4085"/>
          <c:w val="0.30375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847725</xdr:colOff>
      <xdr:row>14</xdr:row>
      <xdr:rowOff>66675</xdr:rowOff>
    </xdr:from>
    <xdr:to>
      <xdr:col>6</xdr:col>
      <xdr:colOff>552450</xdr:colOff>
      <xdr:row>28</xdr:row>
      <xdr:rowOff>142875</xdr:rowOff>
    </xdr:to>
    <xdr:graphicFrame>
      <xdr:nvGraphicFramePr>
        <xdr:cNvPr id="1" name="Diagramm 1"/>
        <xdr:cNvGraphicFramePr/>
      </xdr:nvGraphicFramePr>
      <xdr:xfrm>
        <a:off x="1409700" y="2752725"/>
        <a:ext cx="481965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8"/>
  <sheetViews>
    <sheetView tabSelected="1" zoomScalePageLayoutView="0" workbookViewId="0" topLeftCell="A1">
      <selection activeCell="M15" sqref="M15"/>
    </sheetView>
  </sheetViews>
  <sheetFormatPr defaultColWidth="11.421875" defaultRowHeight="15"/>
  <cols>
    <col min="1" max="1" width="8.421875" style="0" customWidth="1"/>
    <col min="2" max="2" width="31.00390625" style="0" customWidth="1"/>
    <col min="8" max="8" width="11.421875" style="0" customWidth="1"/>
  </cols>
  <sheetData>
    <row r="1" spans="3:4" ht="15">
      <c r="C1" s="17" t="s">
        <v>7</v>
      </c>
      <c r="D1" s="17"/>
    </row>
    <row r="4" spans="2:11" ht="16.5" customHeight="1">
      <c r="B4" s="5" t="s">
        <v>10</v>
      </c>
      <c r="C4" s="14">
        <v>0.8</v>
      </c>
      <c r="D4" s="1"/>
      <c r="E4" s="1"/>
      <c r="F4" s="3" t="s">
        <v>3</v>
      </c>
      <c r="G4" s="3" t="s">
        <v>4</v>
      </c>
      <c r="H4" s="15" t="s">
        <v>11</v>
      </c>
      <c r="I4" s="1"/>
      <c r="J4" s="1"/>
      <c r="K4" s="1"/>
    </row>
    <row r="5" spans="2:11" ht="15">
      <c r="B5" s="5" t="s">
        <v>8</v>
      </c>
      <c r="C5" s="1">
        <f>ABS(F5-G5)</f>
        <v>1352</v>
      </c>
      <c r="D5" s="1"/>
      <c r="E5" s="1"/>
      <c r="F5" s="4">
        <v>389</v>
      </c>
      <c r="G5" s="4">
        <v>1741</v>
      </c>
      <c r="H5" s="18" t="s">
        <v>12</v>
      </c>
      <c r="I5" s="1"/>
      <c r="J5" s="1"/>
      <c r="K5" s="1"/>
    </row>
    <row r="6" spans="2:11" ht="15">
      <c r="B6" s="5" t="s">
        <v>5</v>
      </c>
      <c r="C6" s="1">
        <f>C4/C5</f>
        <v>0.000591715976331361</v>
      </c>
      <c r="D6" s="1"/>
      <c r="E6" s="1"/>
      <c r="F6" s="1"/>
      <c r="G6" s="1"/>
      <c r="H6" s="1"/>
      <c r="I6" s="1"/>
      <c r="J6" s="1"/>
      <c r="K6" s="1"/>
    </row>
    <row r="7" spans="2:11" ht="15">
      <c r="B7" s="5" t="s">
        <v>6</v>
      </c>
      <c r="C7" s="14">
        <v>25</v>
      </c>
      <c r="D7" s="1"/>
      <c r="E7" s="1"/>
      <c r="F7" s="1"/>
      <c r="G7" s="1"/>
      <c r="H7" s="1"/>
      <c r="I7" s="1"/>
      <c r="J7" s="1"/>
      <c r="K7" s="1"/>
    </row>
    <row r="8" spans="2:11" ht="15">
      <c r="B8" s="5"/>
      <c r="C8" s="12"/>
      <c r="D8" s="1"/>
      <c r="E8" s="1"/>
      <c r="F8" s="1"/>
      <c r="G8" s="1"/>
      <c r="H8" s="1"/>
      <c r="I8" s="1"/>
      <c r="J8" s="1"/>
      <c r="K8" s="1"/>
    </row>
    <row r="9" spans="2:11" ht="15">
      <c r="B9" s="6" t="s">
        <v>1</v>
      </c>
      <c r="C9" s="3">
        <v>1</v>
      </c>
      <c r="D9" s="3">
        <v>2</v>
      </c>
      <c r="E9" s="3">
        <v>3</v>
      </c>
      <c r="F9" s="3">
        <v>4</v>
      </c>
      <c r="G9" s="3">
        <v>5</v>
      </c>
      <c r="H9" s="3">
        <v>6</v>
      </c>
      <c r="I9" s="3">
        <v>7</v>
      </c>
      <c r="J9" s="3">
        <v>8</v>
      </c>
      <c r="K9" s="3">
        <v>9</v>
      </c>
    </row>
    <row r="10" spans="2:11" ht="15">
      <c r="B10" s="6" t="s">
        <v>2</v>
      </c>
      <c r="C10" s="3">
        <f>(C9-1)/$C$7</f>
        <v>0</v>
      </c>
      <c r="D10" s="3">
        <f aca="true" t="shared" si="0" ref="D10:K10">(D9-1)/$C$7</f>
        <v>0.04</v>
      </c>
      <c r="E10" s="3">
        <f t="shared" si="0"/>
        <v>0.08</v>
      </c>
      <c r="F10" s="3">
        <f t="shared" si="0"/>
        <v>0.12</v>
      </c>
      <c r="G10" s="3">
        <f t="shared" si="0"/>
        <v>0.16</v>
      </c>
      <c r="H10" s="3">
        <f t="shared" si="0"/>
        <v>0.2</v>
      </c>
      <c r="I10" s="3">
        <f t="shared" si="0"/>
        <v>0.24</v>
      </c>
      <c r="J10" s="3">
        <f t="shared" si="0"/>
        <v>0.28</v>
      </c>
      <c r="K10" s="3">
        <f t="shared" si="0"/>
        <v>0.32</v>
      </c>
    </row>
    <row r="11" spans="2:11" ht="15">
      <c r="B11" s="6" t="s">
        <v>0</v>
      </c>
      <c r="C11" s="4">
        <v>470</v>
      </c>
      <c r="D11" s="4">
        <v>513</v>
      </c>
      <c r="E11" s="4">
        <v>588</v>
      </c>
      <c r="F11" s="4">
        <v>688</v>
      </c>
      <c r="G11" s="4">
        <v>815</v>
      </c>
      <c r="H11" s="4">
        <v>970</v>
      </c>
      <c r="I11" s="4">
        <v>1146</v>
      </c>
      <c r="J11" s="4">
        <v>1352</v>
      </c>
      <c r="K11" s="4">
        <v>1583</v>
      </c>
    </row>
    <row r="12" spans="2:11" ht="15">
      <c r="B12" s="6" t="s">
        <v>9</v>
      </c>
      <c r="C12" s="16">
        <f>ABS(C11-C11)*$C$6</f>
        <v>0</v>
      </c>
      <c r="D12" s="16">
        <f>-ABS(D11-$C$11)*$C$6</f>
        <v>-0.02544378698224852</v>
      </c>
      <c r="E12" s="16">
        <f aca="true" t="shared" si="1" ref="E12:K12">-ABS(E11-$C$11)*$C$6</f>
        <v>-0.06982248520710059</v>
      </c>
      <c r="F12" s="16">
        <f t="shared" si="1"/>
        <v>-0.1289940828402367</v>
      </c>
      <c r="G12" s="16">
        <f t="shared" si="1"/>
        <v>-0.20414201183431954</v>
      </c>
      <c r="H12" s="16">
        <f t="shared" si="1"/>
        <v>-0.2958579881656805</v>
      </c>
      <c r="I12" s="16">
        <f t="shared" si="1"/>
        <v>-0.4</v>
      </c>
      <c r="J12" s="16">
        <f t="shared" si="1"/>
        <v>-0.5218934911242603</v>
      </c>
      <c r="K12" s="16">
        <f t="shared" si="1"/>
        <v>-0.6585798816568047</v>
      </c>
    </row>
    <row r="13" spans="2:11" ht="15">
      <c r="B13" s="9"/>
      <c r="C13" s="10"/>
      <c r="D13" s="10"/>
      <c r="E13" s="10"/>
      <c r="F13" s="10"/>
      <c r="G13" s="10"/>
      <c r="H13" s="10"/>
      <c r="I13" s="10"/>
      <c r="J13" s="10"/>
      <c r="K13" s="10"/>
    </row>
    <row r="14" spans="2:11" ht="15">
      <c r="B14" s="5"/>
      <c r="C14" s="1"/>
      <c r="D14" s="1"/>
      <c r="E14" s="1"/>
      <c r="F14" s="1"/>
      <c r="G14" s="1"/>
      <c r="H14" s="1"/>
      <c r="I14" s="1"/>
      <c r="J14" s="1"/>
      <c r="K14" s="1"/>
    </row>
    <row r="15" spans="2:11" ht="15">
      <c r="B15" s="5"/>
      <c r="C15" s="8"/>
      <c r="D15" s="1"/>
      <c r="E15" s="1"/>
      <c r="F15" s="1"/>
      <c r="G15" s="1"/>
      <c r="I15" s="1"/>
      <c r="J15" s="1"/>
      <c r="K15" s="1"/>
    </row>
    <row r="16" spans="2:11" ht="15">
      <c r="B16" s="7"/>
      <c r="C16" s="2"/>
      <c r="D16" s="1"/>
      <c r="E16" s="1"/>
      <c r="F16" s="1"/>
      <c r="G16" s="1"/>
      <c r="H16" s="1"/>
      <c r="I16" s="1"/>
      <c r="J16" s="1"/>
      <c r="K16" s="1"/>
    </row>
    <row r="17" spans="2:11" ht="15">
      <c r="B17" s="7"/>
      <c r="C17" s="11"/>
      <c r="D17" s="1"/>
      <c r="E17" s="1"/>
      <c r="F17" s="1"/>
      <c r="G17" s="1"/>
      <c r="H17" s="1"/>
      <c r="I17" s="1"/>
      <c r="J17" s="1"/>
      <c r="K17" s="1"/>
    </row>
    <row r="18" spans="2:3" ht="15">
      <c r="B18" s="5"/>
      <c r="C18" s="13"/>
    </row>
  </sheetData>
  <sheetProtection/>
  <mergeCells count="1">
    <mergeCell ref="C1:D1"/>
  </mergeCells>
  <printOptions/>
  <pageMargins left="0.7" right="0.7" top="0.787401575" bottom="0.7874015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Vorsam-user</dc:creator>
  <cp:keywords/>
  <dc:description/>
  <cp:lastModifiedBy>Vorsam-user</cp:lastModifiedBy>
  <dcterms:created xsi:type="dcterms:W3CDTF">2017-03-28T07:35:53Z</dcterms:created>
  <dcterms:modified xsi:type="dcterms:W3CDTF">2017-05-16T13:21:44Z</dcterms:modified>
  <cp:category/>
  <cp:version/>
  <cp:contentType/>
  <cp:contentStatus/>
</cp:coreProperties>
</file>