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65521" yWindow="65521" windowWidth="14835" windowHeight="4710" tabRatio="342" activeTab="1"/>
  </bookViews>
  <sheets>
    <sheet name="Titelblatt" sheetId="1" r:id="rId1"/>
    <sheet name="Satz von Steiner" sheetId="2" r:id="rId2"/>
  </sheets>
  <definedNames>
    <definedName name="Abstand" localSheetId="1">'Satz von Steiner'!$B:$B</definedName>
    <definedName name="Abstand_Quadrat" localSheetId="1">'Satz von Steiner'!$C:$C</definedName>
    <definedName name="Bearbeiter" localSheetId="1">'Satz von Steiner'!#REF!</definedName>
    <definedName name="Bearbeiter">'Titelblatt'!$J$4</definedName>
    <definedName name="Datum" localSheetId="1">'Satz von Steiner'!#REF!</definedName>
    <definedName name="Datum">'Titelblatt'!$I$4</definedName>
    <definedName name="Druck" localSheetId="1">'Satz von Steiner'!$E:$E</definedName>
    <definedName name="Druck">'Titelblatt'!#REF!</definedName>
    <definedName name="_xlnm.Print_Area" localSheetId="1">'Satz von Steiner'!$A$1:$N$29</definedName>
    <definedName name="_xlnm.Print_Area" localSheetId="0">'Titelblatt'!$A$1:$M$22</definedName>
    <definedName name="Federkonstante" localSheetId="1">'Satz von Steiner'!$C$4</definedName>
    <definedName name="Gebiet" localSheetId="1">'Satz von Steiner'!#REF!</definedName>
    <definedName name="Gebiet">'Titelblatt'!$I$3</definedName>
    <definedName name="Gebiet_ID" localSheetId="1">'Satz von Steiner'!#REF!</definedName>
    <definedName name="Gebiet_ID">'Titelblatt'!$J$2</definedName>
    <definedName name="Masse" localSheetId="1">'Satz von Steiner'!$C$21</definedName>
    <definedName name="Nr" localSheetId="1">'Satz von Steiner'!#REF!</definedName>
    <definedName name="Nr">'Titelblatt'!$L$2</definedName>
    <definedName name="Periodendauer" localSheetId="1">'Satz von Steiner'!$D:$D</definedName>
    <definedName name="Periodendauer_Halter" localSheetId="1">'Satz von Steiner'!$C$3</definedName>
    <definedName name="Radius" localSheetId="1">'Satz von Steiner'!$C$22</definedName>
    <definedName name="Titel" localSheetId="1">'Satz von Steiner'!#REF!</definedName>
    <definedName name="Titel">'Titelblatt'!$C$2</definedName>
    <definedName name="Traegheitsmoment" localSheetId="1">'Satz von Steiner'!$E:$E</definedName>
    <definedName name="Traegheitsmoment_Halter" localSheetId="1">'Satz von Steiner'!$C$5</definedName>
    <definedName name="Untertitel" localSheetId="1">'Satz von Steiner'!#REF!</definedName>
    <definedName name="Untertitel">'Titelblatt'!$C$3</definedName>
  </definedNames>
  <calcPr fullCalcOnLoad="1"/>
</workbook>
</file>

<file path=xl/comments2.xml><?xml version="1.0" encoding="utf-8"?>
<comments xmlns="http://schemas.openxmlformats.org/spreadsheetml/2006/main">
  <authors>
    <author>G. Brackenhofer</author>
  </authors>
  <commentList>
    <comment ref="B6" authorId="0">
      <text>
        <r>
          <rPr>
            <b/>
            <sz val="10"/>
            <rFont val="Tahoma"/>
            <family val="2"/>
          </rPr>
          <t>Abstand der Drehachse zum Schwerpunkt.</t>
        </r>
      </text>
    </comment>
    <comment ref="D6" authorId="0">
      <text>
        <r>
          <rPr>
            <b/>
            <sz val="10"/>
            <rFont val="Tahoma"/>
            <family val="2"/>
          </rPr>
          <t>Periodendauer</t>
        </r>
      </text>
    </comment>
    <comment ref="E6" authorId="0">
      <text>
        <r>
          <rPr>
            <b/>
            <sz val="10"/>
            <rFont val="Tahoma"/>
            <family val="2"/>
          </rPr>
          <t>Trägheitsmoment</t>
        </r>
      </text>
    </comment>
  </commentList>
</comments>
</file>

<file path=xl/sharedStrings.xml><?xml version="1.0" encoding="utf-8"?>
<sst xmlns="http://schemas.openxmlformats.org/spreadsheetml/2006/main" count="36" uniqueCount="32">
  <si>
    <t>-</t>
  </si>
  <si>
    <t>Universität Ulm, Vorlesungssammlung Physik</t>
  </si>
  <si>
    <t>Brackenhofer G.</t>
  </si>
  <si>
    <t>Hinweis:</t>
  </si>
  <si>
    <t>Vor der Verwendung Beispieldaten löschen.</t>
  </si>
  <si>
    <t>Wenn Änderungen an der Arbeitsmappe erforderlich sind, bitte unter einem</t>
  </si>
  <si>
    <t>anderen Namen speichern (letzte Ziffer um eins erhöhen).</t>
  </si>
  <si>
    <t>Satz von Steiner</t>
  </si>
  <si>
    <t>R</t>
  </si>
  <si>
    <t>m</t>
  </si>
  <si>
    <r>
      <t>R</t>
    </r>
    <r>
      <rPr>
        <b/>
        <i/>
        <vertAlign val="superscript"/>
        <sz val="14"/>
        <color indexed="8"/>
        <rFont val="Arial"/>
        <family val="2"/>
      </rPr>
      <t>2</t>
    </r>
  </si>
  <si>
    <r>
      <t>m</t>
    </r>
    <r>
      <rPr>
        <b/>
        <vertAlign val="superscript"/>
        <sz val="12"/>
        <rFont val="Arial"/>
        <family val="2"/>
      </rPr>
      <t>2</t>
    </r>
  </si>
  <si>
    <t>T</t>
  </si>
  <si>
    <t>s</t>
  </si>
  <si>
    <t>Nm s²</t>
  </si>
  <si>
    <r>
      <t>T</t>
    </r>
    <r>
      <rPr>
        <b/>
        <i/>
        <vertAlign val="subscript"/>
        <sz val="12"/>
        <rFont val="Arial"/>
        <family val="2"/>
      </rPr>
      <t>Halter</t>
    </r>
  </si>
  <si>
    <t>D</t>
  </si>
  <si>
    <t>Nm</t>
  </si>
  <si>
    <t>Trägheitsmoment der Scheibe:</t>
  </si>
  <si>
    <t>kg</t>
  </si>
  <si>
    <t>a</t>
  </si>
  <si>
    <t>Trägeheitsmomente</t>
  </si>
  <si>
    <t>Verschiedene Körper und Satz von Steiner</t>
  </si>
  <si>
    <t>M</t>
  </si>
  <si>
    <t>Diese Arbeitsmappe dient zur Bestimmung der Trägheitsmomente</t>
  </si>
  <si>
    <t>von verschiedenen Körpern aus der Drehschwingung.</t>
  </si>
  <si>
    <t>Trägheitsmoment</t>
  </si>
  <si>
    <t>Mechanik</t>
  </si>
  <si>
    <r>
      <t>J</t>
    </r>
    <r>
      <rPr>
        <b/>
        <i/>
        <vertAlign val="subscript"/>
        <sz val="14"/>
        <rFont val="Arial"/>
        <family val="2"/>
      </rPr>
      <t>R</t>
    </r>
  </si>
  <si>
    <t>J</t>
  </si>
  <si>
    <r>
      <t>Nm s</t>
    </r>
    <r>
      <rPr>
        <b/>
        <vertAlign val="superscript"/>
        <sz val="14"/>
        <rFont val="Arial"/>
        <family val="2"/>
      </rPr>
      <t>2</t>
    </r>
  </si>
  <si>
    <r>
      <t>J</t>
    </r>
    <r>
      <rPr>
        <b/>
        <i/>
        <vertAlign val="subscript"/>
        <sz val="12"/>
        <rFont val="Arial"/>
        <family val="2"/>
      </rPr>
      <t>Halter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</si>
</sst>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E+00"/>
  </numFmts>
  <fonts count="3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sz val="34"/>
      <name val="Arial"/>
      <family val="2"/>
    </font>
    <font>
      <sz val="26"/>
      <name val="Arial"/>
      <family val="2"/>
    </font>
    <font>
      <sz val="14"/>
      <name val="Arial"/>
      <family val="2"/>
    </font>
    <font>
      <i/>
      <sz val="1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4"/>
      <name val="Arial"/>
      <family val="0"/>
    </font>
    <font>
      <sz val="26"/>
      <color indexed="8"/>
      <name val="Arial"/>
      <family val="0"/>
    </font>
    <font>
      <i/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i/>
      <vertAlign val="subscript"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b/>
      <sz val="10"/>
      <name val="Tahoma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sz val="14"/>
      <color indexed="14"/>
      <name val="Arial"/>
      <family val="2"/>
    </font>
    <font>
      <b/>
      <sz val="10"/>
      <name val="Arial"/>
      <family val="2"/>
    </font>
    <font>
      <b/>
      <i/>
      <sz val="1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2" fontId="6" fillId="2" borderId="1" xfId="0" applyNumberFormat="1" applyFont="1" applyFill="1" applyBorder="1" applyAlignment="1">
      <alignment horizontal="centerContinuous" vertical="center"/>
    </xf>
    <xf numFmtId="1" fontId="4" fillId="2" borderId="1" xfId="0" applyNumberFormat="1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172" fontId="8" fillId="2" borderId="2" xfId="0" applyNumberFormat="1" applyFont="1" applyFill="1" applyBorder="1" applyAlignment="1">
      <alignment horizontal="centerContinuous" vertical="center"/>
    </xf>
    <xf numFmtId="1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172" fontId="0" fillId="2" borderId="6" xfId="0" applyNumberFormat="1" applyFont="1" applyFill="1" applyBorder="1" applyAlignment="1">
      <alignment horizontal="centerContinuous" vertical="center"/>
    </xf>
    <xf numFmtId="172" fontId="0" fillId="2" borderId="7" xfId="0" applyNumberFormat="1" applyFont="1" applyFill="1" applyBorder="1" applyAlignment="1">
      <alignment horizontal="centerContinuous" vertical="center"/>
    </xf>
    <xf numFmtId="1" fontId="4" fillId="2" borderId="7" xfId="0" applyNumberFormat="1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0" fillId="2" borderId="8" xfId="0" applyFill="1" applyBorder="1" applyAlignment="1">
      <alignment/>
    </xf>
    <xf numFmtId="0" fontId="13" fillId="2" borderId="7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0" fillId="2" borderId="7" xfId="0" applyFont="1" applyFill="1" applyBorder="1" applyAlignment="1" applyProtection="1">
      <alignment horizontal="centerContinuous" vertical="center"/>
      <protection/>
    </xf>
    <xf numFmtId="172" fontId="12" fillId="2" borderId="10" xfId="0" applyNumberFormat="1" applyFont="1" applyFill="1" applyBorder="1" applyAlignment="1" applyProtection="1">
      <alignment horizontal="centerContinuous" vertical="center"/>
      <protection/>
    </xf>
    <xf numFmtId="172" fontId="8" fillId="2" borderId="11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Continuous" vertical="center"/>
      <protection/>
    </xf>
    <xf numFmtId="14" fontId="0" fillId="2" borderId="7" xfId="0" applyNumberFormat="1" applyFill="1" applyBorder="1" applyAlignment="1" applyProtection="1">
      <alignment horizontal="center" vertical="center"/>
      <protection/>
    </xf>
    <xf numFmtId="0" fontId="4" fillId="3" borderId="0" xfId="0" applyFont="1" applyFill="1" applyAlignment="1">
      <alignment/>
    </xf>
    <xf numFmtId="172" fontId="4" fillId="3" borderId="0" xfId="0" applyNumberFormat="1" applyFont="1" applyFill="1" applyAlignment="1">
      <alignment/>
    </xf>
    <xf numFmtId="1" fontId="4" fillId="3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Alignment="1" applyProtection="1">
      <alignment horizontal="center" vertical="center"/>
      <protection/>
    </xf>
    <xf numFmtId="172" fontId="4" fillId="3" borderId="0" xfId="0" applyNumberFormat="1" applyFont="1" applyFill="1" applyAlignment="1">
      <alignment horizontal="centerContinuous"/>
    </xf>
    <xf numFmtId="172" fontId="9" fillId="3" borderId="0" xfId="0" applyNumberFormat="1" applyFont="1" applyFill="1" applyAlignment="1">
      <alignment/>
    </xf>
    <xf numFmtId="172" fontId="14" fillId="3" borderId="0" xfId="0" applyNumberFormat="1" applyFont="1" applyFill="1" applyAlignment="1">
      <alignment/>
    </xf>
    <xf numFmtId="172" fontId="10" fillId="3" borderId="0" xfId="0" applyNumberFormat="1" applyFont="1" applyFill="1" applyBorder="1" applyAlignment="1" applyProtection="1">
      <alignment/>
      <protection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172" fontId="9" fillId="4" borderId="13" xfId="0" applyNumberFormat="1" applyFont="1" applyFill="1" applyBorder="1" applyAlignment="1">
      <alignment horizontal="centerContinuous"/>
    </xf>
    <xf numFmtId="2" fontId="4" fillId="3" borderId="0" xfId="0" applyNumberFormat="1" applyFont="1" applyFill="1" applyAlignment="1">
      <alignment/>
    </xf>
    <xf numFmtId="172" fontId="17" fillId="4" borderId="14" xfId="0" applyNumberFormat="1" applyFont="1" applyFill="1" applyBorder="1" applyAlignment="1">
      <alignment horizontal="centerContinuous"/>
    </xf>
    <xf numFmtId="2" fontId="16" fillId="0" borderId="15" xfId="0" applyNumberFormat="1" applyFont="1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/>
      <protection locked="0"/>
    </xf>
    <xf numFmtId="11" fontId="9" fillId="3" borderId="0" xfId="0" applyNumberFormat="1" applyFont="1" applyFill="1" applyAlignment="1">
      <alignment vertical="center"/>
    </xf>
    <xf numFmtId="11" fontId="9" fillId="4" borderId="16" xfId="0" applyNumberFormat="1" applyFont="1" applyFill="1" applyBorder="1" applyAlignment="1">
      <alignment horizontal="centerContinuous"/>
    </xf>
    <xf numFmtId="11" fontId="11" fillId="3" borderId="0" xfId="0" applyNumberFormat="1" applyFont="1" applyFill="1" applyBorder="1" applyAlignment="1">
      <alignment/>
    </xf>
    <xf numFmtId="11" fontId="4" fillId="3" borderId="0" xfId="0" applyNumberFormat="1" applyFont="1" applyFill="1" applyAlignment="1">
      <alignment/>
    </xf>
    <xf numFmtId="2" fontId="25" fillId="3" borderId="0" xfId="0" applyNumberFormat="1" applyFont="1" applyFill="1" applyAlignment="1">
      <alignment vertical="center"/>
    </xf>
    <xf numFmtId="2" fontId="17" fillId="4" borderId="17" xfId="0" applyNumberFormat="1" applyFont="1" applyFill="1" applyBorder="1" applyAlignment="1">
      <alignment horizontal="centerContinuous"/>
    </xf>
    <xf numFmtId="2" fontId="9" fillId="4" borderId="18" xfId="0" applyNumberFormat="1" applyFont="1" applyFill="1" applyBorder="1" applyAlignment="1">
      <alignment horizontal="centerContinuous"/>
    </xf>
    <xf numFmtId="2" fontId="15" fillId="0" borderId="19" xfId="0" applyNumberFormat="1" applyFont="1" applyFill="1" applyBorder="1" applyAlignment="1" applyProtection="1">
      <alignment/>
      <protection locked="0"/>
    </xf>
    <xf numFmtId="2" fontId="15" fillId="0" borderId="18" xfId="0" applyNumberFormat="1" applyFont="1" applyFill="1" applyBorder="1" applyAlignment="1" applyProtection="1">
      <alignment/>
      <protection locked="0"/>
    </xf>
    <xf numFmtId="2" fontId="9" fillId="3" borderId="0" xfId="0" applyNumberFormat="1" applyFont="1" applyFill="1" applyBorder="1" applyAlignment="1" applyProtection="1">
      <alignment/>
      <protection locked="0"/>
    </xf>
    <xf numFmtId="174" fontId="18" fillId="4" borderId="14" xfId="0" applyNumberFormat="1" applyFont="1" applyFill="1" applyBorder="1" applyAlignment="1">
      <alignment horizontal="centerContinuous"/>
    </xf>
    <xf numFmtId="174" fontId="9" fillId="4" borderId="13" xfId="0" applyNumberFormat="1" applyFont="1" applyFill="1" applyBorder="1" applyAlignment="1">
      <alignment horizontal="centerContinuous"/>
    </xf>
    <xf numFmtId="174" fontId="15" fillId="3" borderId="15" xfId="0" applyNumberFormat="1" applyFont="1" applyFill="1" applyBorder="1" applyAlignment="1" applyProtection="1">
      <alignment/>
      <protection/>
    </xf>
    <xf numFmtId="174" fontId="15" fillId="3" borderId="13" xfId="0" applyNumberFormat="1" applyFont="1" applyFill="1" applyBorder="1" applyAlignment="1" applyProtection="1">
      <alignment/>
      <protection/>
    </xf>
    <xf numFmtId="174" fontId="9" fillId="3" borderId="0" xfId="0" applyNumberFormat="1" applyFont="1" applyFill="1" applyBorder="1" applyAlignment="1" applyProtection="1">
      <alignment/>
      <protection locked="0"/>
    </xf>
    <xf numFmtId="174" fontId="4" fillId="3" borderId="0" xfId="0" applyNumberFormat="1" applyFont="1" applyFill="1" applyAlignment="1">
      <alignment/>
    </xf>
    <xf numFmtId="173" fontId="9" fillId="0" borderId="0" xfId="0" applyNumberFormat="1" applyFont="1" applyFill="1" applyAlignment="1">
      <alignment vertical="center"/>
    </xf>
    <xf numFmtId="11" fontId="27" fillId="3" borderId="20" xfId="0" applyNumberFormat="1" applyFont="1" applyFill="1" applyBorder="1" applyAlignment="1" applyProtection="1">
      <alignment/>
      <protection locked="0"/>
    </xf>
    <xf numFmtId="11" fontId="27" fillId="3" borderId="16" xfId="0" applyNumberFormat="1" applyFont="1" applyFill="1" applyBorder="1" applyAlignment="1" applyProtection="1">
      <alignment/>
      <protection locked="0"/>
    </xf>
    <xf numFmtId="2" fontId="28" fillId="3" borderId="0" xfId="0" applyNumberFormat="1" applyFont="1" applyFill="1" applyAlignment="1">
      <alignment/>
    </xf>
    <xf numFmtId="11" fontId="17" fillId="4" borderId="21" xfId="0" applyNumberFormat="1" applyFont="1" applyFill="1" applyBorder="1" applyAlignment="1">
      <alignment horizontal="centerContinuous"/>
    </xf>
    <xf numFmtId="2" fontId="17" fillId="3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/>
    </xf>
    <xf numFmtId="172" fontId="15" fillId="3" borderId="0" xfId="0" applyNumberFormat="1" applyFont="1" applyFill="1" applyAlignment="1">
      <alignment/>
    </xf>
    <xf numFmtId="174" fontId="15" fillId="3" borderId="0" xfId="0" applyNumberFormat="1" applyFont="1" applyFill="1" applyAlignment="1">
      <alignment/>
    </xf>
    <xf numFmtId="2" fontId="29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"/>
          <c:w val="0.948"/>
          <c:h val="0.95975"/>
        </c:manualLayout>
      </c:layout>
      <c:scatterChart>
        <c:scatterStyle val="lineMarker"/>
        <c:varyColors val="0"/>
        <c:ser>
          <c:idx val="1"/>
          <c:order val="0"/>
          <c:tx>
            <c:v>Trägheitsmoment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'Satz von Steiner'!$C$8:$C$12</c:f>
              <c:numCache/>
            </c:numRef>
          </c:xVal>
          <c:yVal>
            <c:numRef>
              <c:f>'Satz von Steiner'!$E$8:$E$12</c:f>
              <c:numCache/>
            </c:numRef>
          </c:yVal>
          <c:smooth val="0"/>
        </c:ser>
        <c:axId val="12869306"/>
        <c:axId val="48714891"/>
      </c:scatterChart>
      <c:valAx>
        <c:axId val="1286930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400" b="1" i="1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/m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714891"/>
        <c:crosses val="autoZero"/>
        <c:crossBetween val="midCat"/>
        <c:dispUnits/>
      </c:valAx>
      <c:valAx>
        <c:axId val="487148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400" b="1" i="1" u="none" baseline="-2500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/Nm s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869306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042"/>
          <c:w val="0.35175"/>
          <c:h val="0.05425"/>
        </c:manualLayout>
      </c:layout>
      <c:overlay val="0"/>
      <c:spPr>
        <a:solidFill>
          <a:srgbClr val="E3E3E3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238125</xdr:rowOff>
    </xdr:from>
    <xdr:to>
      <xdr:col>13</xdr:col>
      <xdr:colOff>66675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3476625" y="666750"/>
        <a:ext cx="55816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L21"/>
  <sheetViews>
    <sheetView showGridLines="0" showRowColHeaders="0" showZeros="0" workbookViewId="0" topLeftCell="A1">
      <selection activeCell="J7" sqref="J7"/>
    </sheetView>
  </sheetViews>
  <sheetFormatPr defaultColWidth="12" defaultRowHeight="11.25"/>
  <cols>
    <col min="1" max="1" width="2.33203125" style="25" customWidth="1"/>
    <col min="2" max="2" width="8.66015625" style="26" customWidth="1"/>
    <col min="3" max="3" width="11.16015625" style="26" customWidth="1"/>
    <col min="4" max="4" width="17.16015625" style="26" customWidth="1"/>
    <col min="5" max="5" width="18.66015625" style="27" customWidth="1"/>
    <col min="6" max="6" width="12" style="25" customWidth="1"/>
    <col min="7" max="7" width="13.5" style="25" customWidth="1"/>
    <col min="8" max="8" width="11.33203125" style="25" customWidth="1"/>
    <col min="9" max="9" width="12.33203125" style="25" customWidth="1"/>
    <col min="10" max="10" width="12" style="25" customWidth="1"/>
    <col min="11" max="11" width="4.5" style="25" customWidth="1"/>
    <col min="12" max="12" width="15" style="25" customWidth="1"/>
    <col min="13" max="13" width="12.16015625" style="25" customWidth="1"/>
    <col min="14" max="16384" width="12" style="25" customWidth="1"/>
  </cols>
  <sheetData>
    <row r="1" ht="42" customHeight="1" thickBot="1"/>
    <row r="2" spans="2:12" ht="56.25" customHeight="1" thickTop="1">
      <c r="B2" s="28"/>
      <c r="C2" s="19" t="s">
        <v>21</v>
      </c>
      <c r="D2" s="1"/>
      <c r="E2" s="2"/>
      <c r="F2" s="2"/>
      <c r="G2" s="2"/>
      <c r="H2" s="3"/>
      <c r="I2" s="15"/>
      <c r="J2" s="21" t="s">
        <v>23</v>
      </c>
      <c r="K2" s="7" t="s">
        <v>0</v>
      </c>
      <c r="L2" s="22">
        <v>38</v>
      </c>
    </row>
    <row r="3" spans="2:12" ht="24" customHeight="1" thickBot="1">
      <c r="B3" s="25"/>
      <c r="C3" s="20" t="s">
        <v>22</v>
      </c>
      <c r="D3" s="4"/>
      <c r="E3" s="5"/>
      <c r="F3" s="5"/>
      <c r="G3" s="5"/>
      <c r="H3" s="6"/>
      <c r="I3" s="23" t="s">
        <v>27</v>
      </c>
      <c r="J3" s="8"/>
      <c r="K3" s="9"/>
      <c r="L3" s="10"/>
    </row>
    <row r="4" spans="2:12" ht="13.5" thickBot="1">
      <c r="B4" s="29"/>
      <c r="C4" s="11" t="s">
        <v>1</v>
      </c>
      <c r="D4" s="12"/>
      <c r="E4" s="13"/>
      <c r="F4" s="13"/>
      <c r="G4" s="13"/>
      <c r="H4" s="14"/>
      <c r="I4" s="24">
        <v>38376</v>
      </c>
      <c r="J4" s="16" t="s">
        <v>2</v>
      </c>
      <c r="K4" s="18"/>
      <c r="L4" s="17"/>
    </row>
    <row r="5" spans="2:4" ht="24.75" customHeight="1" thickTop="1">
      <c r="B5" s="30"/>
      <c r="C5" s="30"/>
      <c r="D5" s="30"/>
    </row>
    <row r="6" ht="12.75"/>
    <row r="7" ht="15.75">
      <c r="C7" s="31" t="s">
        <v>26</v>
      </c>
    </row>
    <row r="8" ht="12.75"/>
    <row r="9" ht="12.75"/>
    <row r="10" ht="12.75"/>
    <row r="11" ht="12.75"/>
    <row r="14" spans="3:4" ht="15">
      <c r="C14" s="32" t="s">
        <v>3</v>
      </c>
      <c r="D14" s="32" t="s">
        <v>24</v>
      </c>
    </row>
    <row r="15" spans="3:4" ht="15">
      <c r="C15" s="32"/>
      <c r="D15" s="32" t="s">
        <v>25</v>
      </c>
    </row>
    <row r="16" spans="3:4" ht="15">
      <c r="C16" s="32"/>
      <c r="D16" s="32"/>
    </row>
    <row r="17" ht="15">
      <c r="C17" s="32"/>
    </row>
    <row r="18" spans="3:4" ht="15">
      <c r="C18" s="32"/>
      <c r="D18" s="32" t="s">
        <v>4</v>
      </c>
    </row>
    <row r="19" spans="3:4" ht="15">
      <c r="C19" s="32"/>
      <c r="D19" s="32"/>
    </row>
    <row r="20" spans="3:4" ht="15">
      <c r="C20" s="32"/>
      <c r="D20" s="32" t="s">
        <v>5</v>
      </c>
    </row>
    <row r="21" spans="3:4" ht="15">
      <c r="C21" s="32"/>
      <c r="D21" s="32" t="s">
        <v>6</v>
      </c>
    </row>
    <row r="22" ht="27.75" customHeight="1"/>
  </sheetData>
  <printOptions horizontalCentered="1" verticalCentered="1"/>
  <pageMargins left="0" right="0" top="0" bottom="0" header="0" footer="0"/>
  <pageSetup horizontalDpi="300" verticalDpi="300" orientation="landscape" paperSize="9" scale="120" r:id="rId4"/>
  <legacyDrawing r:id="rId3"/>
  <oleObjects>
    <oleObject progId="MgxDesigner" shapeId="731827" r:id="rId1"/>
    <oleObject progId="Equation.3" shapeId="115915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2:N49"/>
  <sheetViews>
    <sheetView showRowColHeaders="0" tabSelected="1" workbookViewId="0" topLeftCell="A1">
      <selection activeCell="E8" sqref="E8"/>
    </sheetView>
  </sheetViews>
  <sheetFormatPr defaultColWidth="12" defaultRowHeight="11.25"/>
  <cols>
    <col min="1" max="1" width="2" style="25" customWidth="1"/>
    <col min="2" max="2" width="11.16015625" style="37" customWidth="1"/>
    <col min="3" max="3" width="14.83203125" style="56" customWidth="1"/>
    <col min="4" max="4" width="14.83203125" style="26" customWidth="1"/>
    <col min="5" max="5" width="16.66015625" style="44" customWidth="1"/>
    <col min="6" max="6" width="18.66015625" style="27" customWidth="1"/>
    <col min="7" max="8" width="12" style="25" customWidth="1"/>
    <col min="9" max="9" width="11.33203125" style="25" customWidth="1"/>
    <col min="10" max="10" width="12.33203125" style="25" customWidth="1"/>
    <col min="11" max="11" width="12" style="25" customWidth="1"/>
    <col min="12" max="12" width="4.5" style="25" customWidth="1"/>
    <col min="13" max="13" width="15" style="25" customWidth="1"/>
    <col min="14" max="14" width="4" style="25" customWidth="1"/>
    <col min="15" max="16384" width="12" style="25" customWidth="1"/>
  </cols>
  <sheetData>
    <row r="1" ht="10.5" customHeight="1"/>
    <row r="2" spans="2:14" ht="23.25">
      <c r="B2" s="66" t="s">
        <v>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6" ht="19.5">
      <c r="B3" s="45" t="s">
        <v>15</v>
      </c>
      <c r="C3" s="57">
        <v>0.754</v>
      </c>
      <c r="D3" s="41" t="s">
        <v>13</v>
      </c>
      <c r="E3" s="27"/>
      <c r="F3" s="25"/>
    </row>
    <row r="4" spans="2:6" ht="15.75">
      <c r="B4" s="45" t="s">
        <v>16</v>
      </c>
      <c r="C4" s="57">
        <f>0.137*0.67/PI()</f>
        <v>0.02921766445281015</v>
      </c>
      <c r="D4" s="41" t="s">
        <v>17</v>
      </c>
      <c r="E4" s="27"/>
      <c r="F4" s="25"/>
    </row>
    <row r="5" spans="2:6" ht="24.75" customHeight="1" thickBot="1">
      <c r="B5" s="45" t="s">
        <v>31</v>
      </c>
      <c r="C5" s="41">
        <f>(Periodendauer_Halter/(2*PI()))^2*Federkonstante</f>
        <v>0.0004207541925951057</v>
      </c>
      <c r="D5" s="41" t="s">
        <v>14</v>
      </c>
      <c r="E5" s="27"/>
      <c r="F5" s="25"/>
    </row>
    <row r="6" spans="2:5" s="34" customFormat="1" ht="21">
      <c r="B6" s="46" t="s">
        <v>8</v>
      </c>
      <c r="C6" s="51" t="s">
        <v>10</v>
      </c>
      <c r="D6" s="38" t="s">
        <v>12</v>
      </c>
      <c r="E6" s="61" t="s">
        <v>28</v>
      </c>
    </row>
    <row r="7" spans="2:5" s="34" customFormat="1" ht="18.75" thickBot="1">
      <c r="B7" s="47" t="s">
        <v>9</v>
      </c>
      <c r="C7" s="52" t="s">
        <v>11</v>
      </c>
      <c r="D7" s="36" t="s">
        <v>13</v>
      </c>
      <c r="E7" s="42" t="s">
        <v>14</v>
      </c>
    </row>
    <row r="8" spans="2:5" s="34" customFormat="1" ht="18">
      <c r="B8" s="48">
        <v>1E-06</v>
      </c>
      <c r="C8" s="53">
        <f aca="true" t="shared" si="0" ref="C8:C14">IF(ISNUMBER(Abstand),Abstand^2,"")</f>
        <v>1E-12</v>
      </c>
      <c r="D8" s="39"/>
      <c r="E8" s="58">
        <f aca="true" t="shared" si="1" ref="E8:E14">IF(AND(ISNUMBER(Abstand),ISNUMBER(Periodendauer)),(Periodendauer/(2*PI()))^2*Federkonstante-Traegheitsmoment_Halter,"")</f>
      </c>
    </row>
    <row r="9" spans="2:5" s="34" customFormat="1" ht="18">
      <c r="B9" s="48">
        <v>0.04</v>
      </c>
      <c r="C9" s="53">
        <f t="shared" si="0"/>
        <v>0.0016</v>
      </c>
      <c r="D9" s="39"/>
      <c r="E9" s="58">
        <f t="shared" si="1"/>
      </c>
    </row>
    <row r="10" spans="2:5" s="34" customFormat="1" ht="18">
      <c r="B10" s="48">
        <v>0.08</v>
      </c>
      <c r="C10" s="53">
        <f t="shared" si="0"/>
        <v>0.0064</v>
      </c>
      <c r="D10" s="39"/>
      <c r="E10" s="58">
        <f t="shared" si="1"/>
      </c>
    </row>
    <row r="11" spans="2:5" s="34" customFormat="1" ht="18">
      <c r="B11" s="48">
        <v>0.12</v>
      </c>
      <c r="C11" s="53">
        <f t="shared" si="0"/>
        <v>0.0144</v>
      </c>
      <c r="D11" s="39"/>
      <c r="E11" s="58">
        <f t="shared" si="1"/>
      </c>
    </row>
    <row r="12" spans="2:5" s="34" customFormat="1" ht="18">
      <c r="B12" s="48">
        <v>0.16</v>
      </c>
      <c r="C12" s="53">
        <f t="shared" si="0"/>
        <v>0.0256</v>
      </c>
      <c r="D12" s="39"/>
      <c r="E12" s="58">
        <f t="shared" si="1"/>
      </c>
    </row>
    <row r="13" spans="2:5" s="34" customFormat="1" ht="18">
      <c r="B13" s="48"/>
      <c r="C13" s="53">
        <f t="shared" si="0"/>
      </c>
      <c r="D13" s="39"/>
      <c r="E13" s="58">
        <f t="shared" si="1"/>
      </c>
    </row>
    <row r="14" spans="1:6" s="34" customFormat="1" ht="18.75" thickBot="1">
      <c r="A14" s="35"/>
      <c r="B14" s="49"/>
      <c r="C14" s="54">
        <f t="shared" si="0"/>
      </c>
      <c r="D14" s="40"/>
      <c r="E14" s="59">
        <f t="shared" si="1"/>
      </c>
      <c r="F14" s="35"/>
    </row>
    <row r="15" spans="1:6" s="34" customFormat="1" ht="18">
      <c r="A15" s="25"/>
      <c r="B15" s="50"/>
      <c r="C15" s="55"/>
      <c r="D15" s="33"/>
      <c r="E15" s="43"/>
      <c r="F15" s="27"/>
    </row>
    <row r="16" spans="1:6" s="34" customFormat="1" ht="18">
      <c r="A16" s="25"/>
      <c r="B16" s="60" t="s">
        <v>18</v>
      </c>
      <c r="C16" s="56"/>
      <c r="D16" s="26"/>
      <c r="E16" s="44"/>
      <c r="F16" s="27"/>
    </row>
    <row r="17" spans="1:6" s="34" customFormat="1" ht="18">
      <c r="A17" s="25"/>
      <c r="B17" s="37"/>
      <c r="C17" s="56"/>
      <c r="D17" s="26"/>
      <c r="E17" s="44"/>
      <c r="F17" s="27"/>
    </row>
    <row r="18" spans="1:6" s="34" customFormat="1" ht="18">
      <c r="A18" s="25"/>
      <c r="B18" s="37"/>
      <c r="C18" s="56"/>
      <c r="D18" s="26"/>
      <c r="E18" s="44"/>
      <c r="F18" s="27"/>
    </row>
    <row r="19" spans="1:6" s="34" customFormat="1" ht="18">
      <c r="A19" s="25"/>
      <c r="B19" s="37"/>
      <c r="C19" s="56"/>
      <c r="D19" s="26"/>
      <c r="E19" s="44"/>
      <c r="F19" s="27"/>
    </row>
    <row r="20" spans="1:6" s="34" customFormat="1" ht="18">
      <c r="A20" s="25"/>
      <c r="B20" s="37"/>
      <c r="C20" s="56"/>
      <c r="D20" s="26"/>
      <c r="E20" s="44"/>
      <c r="F20" s="27"/>
    </row>
    <row r="21" spans="1:6" s="34" customFormat="1" ht="18.75">
      <c r="A21" s="25"/>
      <c r="B21" s="62" t="s">
        <v>9</v>
      </c>
      <c r="C21" s="63">
        <v>0.7</v>
      </c>
      <c r="D21" s="64" t="s">
        <v>19</v>
      </c>
      <c r="E21" s="44"/>
      <c r="F21" s="27"/>
    </row>
    <row r="22" spans="1:6" s="34" customFormat="1" ht="18.75">
      <c r="A22" s="25"/>
      <c r="B22" s="62" t="s">
        <v>20</v>
      </c>
      <c r="C22" s="63">
        <v>0.2</v>
      </c>
      <c r="D22" s="64" t="s">
        <v>9</v>
      </c>
      <c r="E22" s="44"/>
      <c r="F22" s="27"/>
    </row>
    <row r="23" spans="1:6" s="34" customFormat="1" ht="21.75">
      <c r="A23" s="25"/>
      <c r="B23" s="62" t="s">
        <v>29</v>
      </c>
      <c r="C23" s="65">
        <f>Masse*Radius^2/2</f>
        <v>0.014000000000000002</v>
      </c>
      <c r="D23" s="64" t="s">
        <v>30</v>
      </c>
      <c r="E23" s="44"/>
      <c r="F23" s="27"/>
    </row>
    <row r="24" spans="1:6" s="34" customFormat="1" ht="18">
      <c r="A24" s="25"/>
      <c r="B24" s="37"/>
      <c r="C24" s="56"/>
      <c r="D24" s="26"/>
      <c r="E24" s="44"/>
      <c r="F24" s="27"/>
    </row>
    <row r="25" spans="1:6" s="34" customFormat="1" ht="18">
      <c r="A25" s="25"/>
      <c r="B25" s="37"/>
      <c r="C25" s="56"/>
      <c r="D25" s="26"/>
      <c r="E25" s="44"/>
      <c r="F25" s="27"/>
    </row>
    <row r="26" spans="1:6" s="34" customFormat="1" ht="18">
      <c r="A26" s="25"/>
      <c r="B26" s="37"/>
      <c r="C26" s="56"/>
      <c r="D26" s="26"/>
      <c r="E26" s="44"/>
      <c r="F26" s="27"/>
    </row>
    <row r="27" spans="1:6" s="34" customFormat="1" ht="18">
      <c r="A27" s="25"/>
      <c r="B27" s="37"/>
      <c r="C27" s="56"/>
      <c r="D27" s="26"/>
      <c r="E27" s="44"/>
      <c r="F27" s="27"/>
    </row>
    <row r="28" spans="1:6" s="35" customFormat="1" ht="18">
      <c r="A28" s="25"/>
      <c r="B28" s="37"/>
      <c r="C28" s="56"/>
      <c r="D28" s="26"/>
      <c r="E28" s="44"/>
      <c r="F28" s="27"/>
    </row>
    <row r="29" ht="21" customHeight="1"/>
    <row r="45" ht="18">
      <c r="D45" s="39">
        <v>4.43</v>
      </c>
    </row>
    <row r="46" ht="18">
      <c r="D46" s="39">
        <v>4.61</v>
      </c>
    </row>
    <row r="47" ht="18">
      <c r="D47" s="39">
        <v>5.14</v>
      </c>
    </row>
    <row r="48" ht="18">
      <c r="D48" s="39">
        <v>5.87</v>
      </c>
    </row>
    <row r="49" ht="18">
      <c r="D49" s="39">
        <v>6.73</v>
      </c>
    </row>
  </sheetData>
  <mergeCells count="1">
    <mergeCell ref="B2:N2"/>
  </mergeCells>
  <printOptions horizontalCentered="1" verticalCentered="1"/>
  <pageMargins left="0" right="0" top="0" bottom="0" header="0" footer="0"/>
  <pageSetup horizontalDpi="300" verticalDpi="300" orientation="landscape" paperSize="9" scale="120" r:id="rId5"/>
  <drawing r:id="rId4"/>
  <legacyDrawing r:id="rId3"/>
  <oleObjects>
    <oleObject progId="Equation.3" shapeId="14233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Ulm, Vorlesungssammlung 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Trägheitsmomente</dc:title>
  <dc:subject>Verschiedene Körper, Steinerscher Satz</dc:subject>
  <dc:creator>Brackenhofer G.</dc:creator>
  <cp:keywords/>
  <dc:description/>
  <cp:lastModifiedBy>GB</cp:lastModifiedBy>
  <cp:lastPrinted>1998-05-03T22:03:01Z</cp:lastPrinted>
  <dcterms:created xsi:type="dcterms:W3CDTF">1997-03-24T14:35:42Z</dcterms:created>
  <dcterms:modified xsi:type="dcterms:W3CDTF">2005-04-27T09:56:57Z</dcterms:modified>
  <cp:category/>
  <cp:version/>
  <cp:contentType/>
  <cp:contentStatus/>
</cp:coreProperties>
</file>